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0" yWindow="-165" windowWidth="16035" windowHeight="11595" tabRatio="892"/>
  </bookViews>
  <sheets>
    <sheet name="Wochenübersicht" sheetId="31" r:id="rId1"/>
    <sheet name="Details 2020-04-06" sheetId="35" r:id="rId2"/>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workbook>
</file>

<file path=xl/calcChain.xml><?xml version="1.0" encoding="utf-8"?>
<calcChain xmlns="http://schemas.openxmlformats.org/spreadsheetml/2006/main">
  <c r="E8" i="31" l="1"/>
  <c r="C7" i="35" l="1"/>
  <c r="B4" i="35"/>
  <c r="D7" i="35" s="1"/>
  <c r="F10" i="31" l="1"/>
  <c r="G10" i="31"/>
  <c r="F11" i="31"/>
  <c r="G11" i="31"/>
  <c r="C7" i="31" l="1"/>
  <c r="E7" i="31"/>
  <c r="F8" i="31"/>
  <c r="G8" i="31"/>
  <c r="G9" i="31"/>
  <c r="F9" i="31"/>
  <c r="D7" i="31" l="1"/>
</calcChain>
</file>

<file path=xl/sharedStrings.xml><?xml version="1.0" encoding="utf-8"?>
<sst xmlns="http://schemas.openxmlformats.org/spreadsheetml/2006/main" count="133" uniqueCount="52">
  <si>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</si>
  <si>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</si>
  <si>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</si>
  <si>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</si>
  <si>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</si>
  <si>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</si>
  <si>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</si>
  <si>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</si>
  <si>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</si>
  <si>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</si>
  <si>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</si>
  <si>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</si>
  <si>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</si>
  <si>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</si>
  <si>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2020-04-06T07:00:34.478000Z</t>
  </si>
  <si>
    <t>2020-04-06T07:35:40.275000Z</t>
  </si>
  <si>
    <t>2020-04-06T07:35:40.285000Z</t>
  </si>
  <si>
    <t>2020-04-06T08:04:21.681000Z</t>
  </si>
  <si>
    <t>2020-04-06T08:04:21.692000Z</t>
  </si>
  <si>
    <t>2020-04-06T08:04:21.703000Z</t>
  </si>
  <si>
    <t>2020-04-06T08:04:21.854000Z</t>
  </si>
  <si>
    <t>2020-04-06T08:06:31.300000Z</t>
  </si>
  <si>
    <t>2020-04-06T08:06:31.322000Z</t>
  </si>
  <si>
    <t>2020-04-06T08:06:31.344000Z</t>
  </si>
  <si>
    <t>2020-04-06T08:06:31.364000Z</t>
  </si>
  <si>
    <t>2020-04-06T08:06:31.385000Z</t>
  </si>
  <si>
    <t>2020-04-06T08:06:31.405000Z</t>
  </si>
  <si>
    <t>2020-04-06T08:07:12.248000Z</t>
  </si>
  <si>
    <t>2020-04-06T08:08:03.727000Z</t>
  </si>
  <si>
    <t>2020-04-06T08:08:03.749000Z</t>
  </si>
  <si>
    <t>2020-04-06T08:17:51.547000Z</t>
  </si>
  <si>
    <t>2020-04-06T08:19:51.555000Z</t>
  </si>
  <si>
    <t>2020-04-06T08:19:51.568000Z</t>
  </si>
  <si>
    <t>2020-04-06T08:19:51.582000Z</t>
  </si>
  <si>
    <t>2020-04-06T08:19:51.599000Z</t>
  </si>
  <si>
    <t>2020-04-06T08:20:38.310000Z</t>
  </si>
  <si>
    <t>2020-04-06T08:20:38.333000Z</t>
  </si>
  <si>
    <t>2020-04-06T08:22:58.588000Z</t>
  </si>
  <si>
    <t>2020-04-06T08:22:58.608000Z</t>
  </si>
  <si>
    <t>2020-04-06T08:22:58.628000Z</t>
  </si>
  <si>
    <t>2020-04-06T08:22:58.649000Z</t>
  </si>
  <si>
    <t>2020-04-06T08:22:58.669000Z</t>
  </si>
  <si>
    <t>2020-04-06T08:22:58.689000Z</t>
  </si>
  <si>
    <t>2020-04-06T08:28:03.052000Z</t>
  </si>
  <si>
    <t>2020-04-06T08:28:03.073000Z</t>
  </si>
  <si>
    <t>2020-04-06T11:05:00.537000Z</t>
  </si>
  <si>
    <t>2020-04-06T11:05:00.550000Z</t>
  </si>
  <si>
    <t>2020-04-06T11:05:00.566000Z</t>
  </si>
  <si>
    <t>2020-04-06T11:05:00.582000Z</t>
  </si>
  <si>
    <t>2020-04-06T11:05:00.599000Z</t>
  </si>
  <si>
    <t>2020-04-06T11:05:00.615000Z</t>
  </si>
  <si>
    <t>kein Handelstag</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</si>
</sst>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quot;€&quot;* #,##0.00_);_(&quot;€&quot;* \(#,##0.00\);_(&quot;€&quot;* &quot;-&quot;??_);_(@_)"/>
    <numFmt numFmtId="165" formatCode="_-* #,##0.00_-;\-* #,##0.00_-;_-* &quot;-&quot;??_-;_-@_-"/>
    <numFmt numFmtId="166" formatCode="#,##0.0000"/>
    <numFmt numFmtId="167" formatCode="[$€-2]\ #,##0.0000;\-[$€-2]\ #,##0.0000"/>
    <numFmt numFmtId="168" formatCode="0.0000%"/>
    <numFmt numFmtId="170" formatCode="#,##0.00000"/>
    <numFmt numFmtId="173" formatCode="_-[$€-2]\ * #,##0.00_-;\-[$€-2]\ * #,##0.00_-;_-[$€-2]\ * &quot;-&quot;??_-;_-@_-"/>
    <numFmt numFmtId="181" formatCode="0.00000"/>
    <numFmt numFmtId="183" formatCode="_-[$€-2]\ * #,##0.0000_-;\-[$€-2]\ * #,##0.0000_-;_-[$€-2]\ * &quot;-&quot;??_-;_-@_-"/>
    <numFmt numFmtId="184" formatCode="_(&quot;$&quot;* #,##0.00_);_(&quot;$&quot;* \(#,##0.00\);_(&quot;$&quot;* &quot;-&quot;??_);_(@_)"/>
    <numFmt numFmtId="187" formatCode="yyyy\-mm\-dd"/>
    <numFmt numFmtId="188" formatCode="??0.0000"/>
    <numFmt numFmtId="189"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84"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6" fontId="18" fillId="33" borderId="0" xfId="4" applyNumberFormat="1" applyFont="1" applyFill="1"/>
    <xf numFmtId="167"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8"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6"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6" fontId="50" fillId="0" borderId="0" xfId="30" applyNumberFormat="1" applyFont="1"/>
    <xf numFmtId="4" fontId="50" fillId="0" borderId="0" xfId="30" applyNumberFormat="1" applyFont="1"/>
    <xf numFmtId="181"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1"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6"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3" fontId="14" fillId="35" borderId="0" xfId="5" applyNumberFormat="1" applyFont="1" applyFill="1" applyBorder="1" applyAlignment="1">
      <alignment horizontal="center"/>
    </xf>
    <xf numFmtId="173"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6"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181" fontId="23" fillId="0" borderId="0" xfId="1" applyNumberFormat="1" applyFont="1" applyBorder="1" applyAlignment="1">
      <alignment horizontal="center"/>
    </xf>
    <xf numFmtId="0" fontId="33" fillId="35" borderId="0" xfId="92" applyFont="1" applyFill="1" applyAlignment="1">
      <alignment horizontal="left" vertical="center" wrapText="1"/>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10">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election activeCell="C24" sqref="C24"/>
    </sheetView>
  </sheetViews>
  <sheetFormatPr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c r="C4" s="72"/>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f>SUM(C8:C12)</f>
        <v>7100</v>
      </c>
      <c r="D7" s="45">
        <f>IFERROR(E7/C7,0)</f>
        <v>39.995100000000001</v>
      </c>
      <c r="E7" s="58">
        <f>SUM(E8:E12)</f>
        <v>283965.21000000002</v>
      </c>
      <c r="F7" s="46" t="s">
        <v>0</v>
      </c>
      <c r="G7" s="46" t="s">
        <v>8</v>
      </c>
    </row>
    <row r="8" spans="1:251" s="21" customFormat="1" ht="13.5" customHeight="1" x14ac:dyDescent="0.2">
      <c r="A8" s="41"/>
      <c r="B8" s="59">
        <v>43927</v>
      </c>
      <c r="C8" s="60">
        <v>7100</v>
      </c>
      <c r="D8" s="62">
        <v>39.995100000000001</v>
      </c>
      <c r="E8" s="63">
        <f>ROUND(C8*D8,2)</f>
        <v>283965.21000000002</v>
      </c>
      <c r="F8" s="61" t="str">
        <f t="shared" ref="F8" si="0">IF(ISNUMBER(E8),"EUR","")</f>
        <v>EUR</v>
      </c>
      <c r="G8" s="61" t="str">
        <f t="shared" ref="G8" si="1">IF(ISNUMBER(E8),"Xetra","")</f>
        <v>Xetra</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43928</v>
      </c>
      <c r="C9" s="60">
        <v>0</v>
      </c>
      <c r="D9" s="62">
        <v>0</v>
      </c>
      <c r="E9" s="63">
        <v>0</v>
      </c>
      <c r="F9" s="61" t="str">
        <f t="shared" ref="F9:F12" si="2">IF(ISNUMBER(E9),"EUR","")</f>
        <v>EUR</v>
      </c>
      <c r="G9" s="61" t="str">
        <f t="shared" ref="G9:G12" si="3">IF(ISNUMBER(E9),"Xetra","")</f>
        <v>Xetra</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43929</v>
      </c>
      <c r="C10" s="60">
        <v>0</v>
      </c>
      <c r="D10" s="62">
        <v>0</v>
      </c>
      <c r="E10" s="63">
        <v>0</v>
      </c>
      <c r="F10" s="61" t="str">
        <f t="shared" si="2"/>
        <v>EUR</v>
      </c>
      <c r="G10" s="61" t="str">
        <f t="shared" si="3"/>
        <v>Xetra</v>
      </c>
    </row>
    <row r="11" spans="1:251" ht="13.5" customHeight="1" x14ac:dyDescent="0.2">
      <c r="B11" s="59">
        <v>43930</v>
      </c>
      <c r="C11" s="60">
        <v>0</v>
      </c>
      <c r="D11" s="62">
        <v>0</v>
      </c>
      <c r="E11" s="63">
        <v>0</v>
      </c>
      <c r="F11" s="61" t="str">
        <f t="shared" si="2"/>
        <v>EUR</v>
      </c>
      <c r="G11" s="61" t="str">
        <f t="shared" si="3"/>
        <v>Xetra</v>
      </c>
    </row>
    <row r="12" spans="1:251" x14ac:dyDescent="0.2">
      <c r="B12" s="59">
        <v>43931</v>
      </c>
      <c r="C12" s="60" t="s">
        <v>51</v>
      </c>
      <c r="D12" s="62"/>
      <c r="E12" s="63"/>
      <c r="F12" s="61"/>
      <c r="G12" s="61"/>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9" priority="1">
      <formula>LEN(TRIM(C8))&gt;0</formula>
    </cfRule>
  </conditionalFormatting>
  <pageMargins left="0.7" right="0.7" top="0.75" bottom="0.75" header="0.3" footer="0.3"/>
  <pageSetup paperSize="9" orientation="portrait" r:id="rId1"/>
  <ignoredErrors>
    <ignoredError sqref="D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44"/>
  <sheetViews>
    <sheetView showGridLines="0" zoomScale="90" zoomScaleNormal="90" workbookViewId="0">
      <selection activeCell="I16" sqref="I16"/>
    </sheetView>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f>DATE(LEFT(B8,4),MID(B8,6,2),MID(B8,9,2))</f>
        <v>43927</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f>SUM(C8:C278)</f>
        <v>7100</v>
      </c>
      <c r="D7" s="35">
        <f>IFERROR(VLOOKUP($B$4,#REF!,3,FALSE),0)</f>
        <v>0</v>
      </c>
      <c r="E7" s="36" t="s">
        <v>0</v>
      </c>
      <c r="F7" s="36" t="s">
        <v>8</v>
      </c>
      <c r="H7" s="28"/>
      <c r="I7" s="28"/>
      <c r="J7" s="28"/>
      <c r="K7" s="28"/>
      <c r="L7" s="28"/>
      <c r="M7" s="28"/>
      <c r="N7" s="28"/>
      <c r="O7" s="28"/>
      <c r="P7" s="28"/>
      <c r="Q7" s="26"/>
      <c r="DI7" s="18"/>
    </row>
    <row r="8" spans="1:251" ht="13.5" customHeight="1" x14ac:dyDescent="0.2">
      <c r="B8" s="67" t="s">
        <v>14</v>
      </c>
      <c r="C8" s="67">
        <v>500</v>
      </c>
      <c r="D8" s="71">
        <v>40</v>
      </c>
      <c r="E8" s="68" t="s">
        <v>0</v>
      </c>
      <c r="F8" s="68" t="s">
        <v>13</v>
      </c>
      <c r="H8" s="40"/>
      <c r="I8" s="28"/>
      <c r="J8" s="28"/>
      <c r="K8" s="28"/>
      <c r="L8" s="28"/>
      <c r="M8" s="28"/>
      <c r="N8" s="28"/>
      <c r="O8" s="28"/>
      <c r="P8" s="28"/>
      <c r="Q8" s="26"/>
      <c r="DI8" s="18"/>
    </row>
    <row r="9" spans="1:251" ht="13.5" customHeight="1" x14ac:dyDescent="0.2">
      <c r="B9" s="67" t="s">
        <v>15</v>
      </c>
      <c r="C9" s="67">
        <v>261</v>
      </c>
      <c r="D9" s="71">
        <v>40</v>
      </c>
      <c r="E9" s="68" t="s">
        <v>0</v>
      </c>
      <c r="F9" s="68" t="s">
        <v>13</v>
      </c>
      <c r="H9" s="28"/>
      <c r="I9" s="28"/>
      <c r="J9" s="29"/>
      <c r="K9" s="29"/>
      <c r="L9" s="30"/>
      <c r="M9" s="31"/>
      <c r="O9" s="29"/>
      <c r="DI9" s="18"/>
    </row>
    <row r="10" spans="1:251" ht="13.5" customHeight="1" x14ac:dyDescent="0.2">
      <c r="B10" s="67" t="s">
        <v>16</v>
      </c>
      <c r="C10" s="67">
        <v>239</v>
      </c>
      <c r="D10" s="71">
        <v>40</v>
      </c>
      <c r="E10" s="68" t="s">
        <v>0</v>
      </c>
      <c r="F10" s="68" t="s">
        <v>13</v>
      </c>
      <c r="H10" s="28"/>
      <c r="I10" s="28"/>
      <c r="J10" s="29"/>
      <c r="K10" s="29"/>
      <c r="L10" s="30"/>
      <c r="M10" s="31"/>
      <c r="O10" s="29"/>
      <c r="DI10" s="18"/>
    </row>
    <row r="11" spans="1:251" x14ac:dyDescent="0.2">
      <c r="B11" s="67" t="s">
        <v>17</v>
      </c>
      <c r="C11" s="67">
        <v>100</v>
      </c>
      <c r="D11" s="71">
        <v>40</v>
      </c>
      <c r="E11" s="68" t="s">
        <v>0</v>
      </c>
      <c r="F11" s="68" t="s">
        <v>13</v>
      </c>
      <c r="H11" s="28"/>
      <c r="I11" s="28"/>
      <c r="J11" s="29"/>
      <c r="K11" s="29"/>
      <c r="L11" s="30"/>
      <c r="M11" s="31"/>
      <c r="O11" s="29"/>
      <c r="DI11" s="18"/>
    </row>
    <row r="12" spans="1:251" x14ac:dyDescent="0.2">
      <c r="B12" s="67" t="s">
        <v>18</v>
      </c>
      <c r="C12" s="67">
        <v>100</v>
      </c>
      <c r="D12" s="71">
        <v>40</v>
      </c>
      <c r="E12" s="68" t="s">
        <v>0</v>
      </c>
      <c r="F12" s="68" t="s">
        <v>13</v>
      </c>
      <c r="H12" s="28"/>
      <c r="I12" s="28"/>
      <c r="J12" s="29"/>
      <c r="K12" s="29"/>
      <c r="L12" s="30"/>
      <c r="M12" s="31"/>
      <c r="O12" s="29"/>
      <c r="DI12" s="18"/>
    </row>
    <row r="13" spans="1:251" x14ac:dyDescent="0.2">
      <c r="B13" s="67" t="s">
        <v>19</v>
      </c>
      <c r="C13" s="67">
        <v>100</v>
      </c>
      <c r="D13" s="71">
        <v>40</v>
      </c>
      <c r="E13" s="68" t="s">
        <v>0</v>
      </c>
      <c r="F13" s="68" t="s">
        <v>13</v>
      </c>
      <c r="H13" s="28"/>
      <c r="I13" s="28"/>
      <c r="J13" s="29"/>
      <c r="K13" s="29"/>
      <c r="L13" s="30"/>
      <c r="M13" s="31"/>
      <c r="O13" s="29"/>
      <c r="DI13" s="18"/>
    </row>
    <row r="14" spans="1:251" x14ac:dyDescent="0.2">
      <c r="A14" s="1"/>
      <c r="B14" s="67" t="s">
        <v>20</v>
      </c>
      <c r="C14" s="69">
        <v>100</v>
      </c>
      <c r="D14" s="32">
        <v>40</v>
      </c>
      <c r="E14" s="68" t="s">
        <v>0</v>
      </c>
      <c r="F14" s="68" t="s">
        <v>13</v>
      </c>
      <c r="H14" s="28"/>
      <c r="I14" s="28"/>
      <c r="J14" s="29"/>
      <c r="K14" s="29"/>
      <c r="L14" s="30"/>
      <c r="M14" s="31"/>
      <c r="O14" s="29"/>
      <c r="DI14" s="18"/>
    </row>
    <row r="15" spans="1:251" x14ac:dyDescent="0.2">
      <c r="A15" s="1"/>
      <c r="B15" s="70" t="s">
        <v>21</v>
      </c>
      <c r="C15" s="69">
        <v>100</v>
      </c>
      <c r="D15" s="32">
        <v>40</v>
      </c>
      <c r="E15" s="68" t="s">
        <v>0</v>
      </c>
      <c r="F15" s="68" t="s">
        <v>13</v>
      </c>
      <c r="H15" s="28"/>
      <c r="I15" s="28"/>
      <c r="J15" s="29"/>
      <c r="K15" s="29"/>
      <c r="L15" s="30"/>
      <c r="M15" s="31"/>
      <c r="O15" s="29"/>
      <c r="DI15" s="18"/>
    </row>
    <row r="16" spans="1:251" x14ac:dyDescent="0.2">
      <c r="A16" s="1"/>
      <c r="B16" s="70" t="s">
        <v>22</v>
      </c>
      <c r="C16" s="69">
        <v>100</v>
      </c>
      <c r="D16" s="32">
        <v>40</v>
      </c>
      <c r="E16" s="68" t="s">
        <v>0</v>
      </c>
      <c r="F16" s="68" t="s">
        <v>13</v>
      </c>
      <c r="H16" s="28"/>
      <c r="I16" s="28"/>
      <c r="J16" s="29"/>
      <c r="K16" s="29"/>
      <c r="L16" s="30"/>
      <c r="M16" s="31"/>
      <c r="O16" s="29"/>
      <c r="DI16" s="18"/>
    </row>
    <row r="17" spans="1:113" x14ac:dyDescent="0.2">
      <c r="A17" s="1"/>
      <c r="B17" s="70" t="s">
        <v>23</v>
      </c>
      <c r="C17" s="69">
        <v>100</v>
      </c>
      <c r="D17" s="32">
        <v>40</v>
      </c>
      <c r="E17" s="68" t="s">
        <v>0</v>
      </c>
      <c r="F17" s="68" t="s">
        <v>13</v>
      </c>
      <c r="H17" s="28"/>
      <c r="I17" s="28"/>
      <c r="J17" s="29"/>
      <c r="K17" s="29"/>
      <c r="L17" s="30"/>
      <c r="M17" s="31"/>
      <c r="O17" s="29"/>
      <c r="DI17" s="18"/>
    </row>
    <row r="18" spans="1:113" x14ac:dyDescent="0.2">
      <c r="A18" s="1"/>
      <c r="B18" s="70" t="s">
        <v>24</v>
      </c>
      <c r="C18" s="69">
        <v>100</v>
      </c>
      <c r="D18" s="32">
        <v>40</v>
      </c>
      <c r="E18" s="68" t="s">
        <v>0</v>
      </c>
      <c r="F18" s="68" t="s">
        <v>13</v>
      </c>
      <c r="H18" s="28"/>
      <c r="I18" s="28"/>
      <c r="J18" s="29"/>
      <c r="K18" s="29"/>
      <c r="L18" s="30"/>
      <c r="M18" s="31"/>
      <c r="O18" s="29"/>
      <c r="DI18" s="18"/>
    </row>
    <row r="19" spans="1:113" x14ac:dyDescent="0.2">
      <c r="A19" s="1"/>
      <c r="B19" s="70" t="s">
        <v>25</v>
      </c>
      <c r="C19" s="69">
        <v>100</v>
      </c>
      <c r="D19" s="32">
        <v>40</v>
      </c>
      <c r="E19" s="68" t="s">
        <v>0</v>
      </c>
      <c r="F19" s="68" t="s">
        <v>13</v>
      </c>
      <c r="H19" s="28"/>
      <c r="I19" s="28"/>
      <c r="J19" s="29"/>
      <c r="K19" s="29"/>
      <c r="L19" s="30"/>
      <c r="M19" s="31"/>
      <c r="O19" s="29"/>
      <c r="DI19" s="18"/>
    </row>
    <row r="20" spans="1:113" x14ac:dyDescent="0.2">
      <c r="A20" s="1"/>
      <c r="B20" s="70" t="s">
        <v>26</v>
      </c>
      <c r="C20" s="69">
        <v>100</v>
      </c>
      <c r="D20" s="32">
        <v>40</v>
      </c>
      <c r="E20" s="68" t="s">
        <v>0</v>
      </c>
      <c r="F20" s="68" t="s">
        <v>13</v>
      </c>
      <c r="H20" s="28"/>
      <c r="I20" s="28"/>
      <c r="J20" s="29"/>
      <c r="K20" s="29"/>
      <c r="L20" s="30"/>
      <c r="M20" s="31"/>
      <c r="O20" s="29"/>
      <c r="DI20" s="18"/>
    </row>
    <row r="21" spans="1:113" x14ac:dyDescent="0.2">
      <c r="A21" s="1"/>
      <c r="B21" s="70" t="s">
        <v>27</v>
      </c>
      <c r="C21" s="69">
        <v>100</v>
      </c>
      <c r="D21" s="32">
        <v>39.950000000000003</v>
      </c>
      <c r="E21" s="68" t="s">
        <v>0</v>
      </c>
      <c r="F21" s="68" t="s">
        <v>13</v>
      </c>
      <c r="H21" s="28"/>
      <c r="I21" s="28"/>
      <c r="J21" s="29"/>
      <c r="K21" s="29"/>
      <c r="L21" s="30"/>
      <c r="M21" s="31"/>
      <c r="O21" s="29"/>
      <c r="DI21" s="18"/>
    </row>
    <row r="22" spans="1:113" x14ac:dyDescent="0.2">
      <c r="A22" s="1"/>
      <c r="B22" s="70" t="s">
        <v>28</v>
      </c>
      <c r="C22" s="69">
        <v>67</v>
      </c>
      <c r="D22" s="32">
        <v>40</v>
      </c>
      <c r="E22" s="68" t="s">
        <v>0</v>
      </c>
      <c r="F22" s="68" t="s">
        <v>13</v>
      </c>
      <c r="H22" s="28"/>
      <c r="I22" s="28"/>
      <c r="J22" s="29"/>
      <c r="K22" s="29"/>
      <c r="L22" s="30"/>
      <c r="M22" s="31"/>
      <c r="O22" s="29"/>
      <c r="DI22" s="18"/>
    </row>
    <row r="23" spans="1:113" x14ac:dyDescent="0.2">
      <c r="A23" s="1"/>
      <c r="B23" s="70" t="s">
        <v>29</v>
      </c>
      <c r="C23" s="69">
        <v>33</v>
      </c>
      <c r="D23" s="32">
        <v>40</v>
      </c>
      <c r="E23" s="68" t="s">
        <v>0</v>
      </c>
      <c r="F23" s="68" t="s">
        <v>13</v>
      </c>
      <c r="H23" s="28"/>
      <c r="I23" s="28"/>
      <c r="J23" s="29"/>
      <c r="K23" s="29"/>
      <c r="L23" s="30"/>
      <c r="M23" s="31"/>
      <c r="O23" s="29"/>
      <c r="DI23" s="18"/>
    </row>
    <row r="24" spans="1:113" x14ac:dyDescent="0.2">
      <c r="A24" s="1"/>
      <c r="B24" s="70" t="s">
        <v>30</v>
      </c>
      <c r="C24" s="69">
        <v>100</v>
      </c>
      <c r="D24" s="32">
        <v>40</v>
      </c>
      <c r="E24" s="68" t="s">
        <v>0</v>
      </c>
      <c r="F24" s="68" t="s">
        <v>13</v>
      </c>
      <c r="H24" s="28"/>
      <c r="I24" s="28"/>
      <c r="J24" s="29"/>
      <c r="K24" s="29"/>
      <c r="L24" s="30"/>
      <c r="M24" s="31"/>
      <c r="O24" s="29"/>
      <c r="DI24" s="18"/>
    </row>
    <row r="25" spans="1:113" x14ac:dyDescent="0.2">
      <c r="A25" s="1"/>
      <c r="B25" s="70" t="s">
        <v>31</v>
      </c>
      <c r="C25" s="69">
        <v>100</v>
      </c>
      <c r="D25" s="32">
        <v>40</v>
      </c>
      <c r="E25" s="68" t="s">
        <v>0</v>
      </c>
      <c r="F25" s="68" t="s">
        <v>13</v>
      </c>
      <c r="H25" s="28"/>
      <c r="I25" s="28"/>
      <c r="J25" s="29"/>
      <c r="K25" s="29"/>
      <c r="L25" s="30"/>
      <c r="M25" s="31"/>
      <c r="O25" s="29"/>
      <c r="DI25" s="18"/>
    </row>
    <row r="26" spans="1:113" x14ac:dyDescent="0.2">
      <c r="A26" s="1"/>
      <c r="B26" s="70" t="s">
        <v>32</v>
      </c>
      <c r="C26" s="69">
        <v>80</v>
      </c>
      <c r="D26" s="32">
        <v>40</v>
      </c>
      <c r="E26" s="68" t="s">
        <v>0</v>
      </c>
      <c r="F26" s="68" t="s">
        <v>13</v>
      </c>
      <c r="H26" s="28"/>
      <c r="I26" s="28"/>
      <c r="J26" s="29"/>
      <c r="K26" s="29"/>
      <c r="L26" s="30"/>
      <c r="M26" s="31"/>
      <c r="O26" s="29"/>
      <c r="DI26" s="18"/>
    </row>
    <row r="27" spans="1:113" x14ac:dyDescent="0.2">
      <c r="A27" s="1"/>
      <c r="B27" s="70" t="s">
        <v>33</v>
      </c>
      <c r="C27" s="69">
        <v>12</v>
      </c>
      <c r="D27" s="32">
        <v>40</v>
      </c>
      <c r="E27" s="68" t="s">
        <v>0</v>
      </c>
      <c r="F27" s="68" t="s">
        <v>13</v>
      </c>
      <c r="H27" s="28"/>
      <c r="I27" s="28"/>
      <c r="J27" s="29"/>
      <c r="K27" s="29"/>
      <c r="L27" s="30"/>
      <c r="M27" s="31"/>
      <c r="O27" s="29"/>
      <c r="DI27" s="18"/>
    </row>
    <row r="28" spans="1:113" x14ac:dyDescent="0.2">
      <c r="A28" s="1"/>
      <c r="B28" s="70" t="s">
        <v>34</v>
      </c>
      <c r="C28" s="69">
        <v>8</v>
      </c>
      <c r="D28" s="32">
        <v>40</v>
      </c>
      <c r="E28" s="68" t="s">
        <v>0</v>
      </c>
      <c r="F28" s="68" t="s">
        <v>13</v>
      </c>
      <c r="H28" s="28"/>
      <c r="I28" s="28"/>
      <c r="J28" s="29"/>
      <c r="K28" s="29"/>
      <c r="L28" s="30"/>
      <c r="M28" s="31"/>
      <c r="O28" s="29"/>
      <c r="DI28" s="18"/>
    </row>
    <row r="29" spans="1:113" x14ac:dyDescent="0.2">
      <c r="A29" s="1"/>
      <c r="B29" s="70" t="s">
        <v>35</v>
      </c>
      <c r="C29" s="69">
        <v>51</v>
      </c>
      <c r="D29" s="32">
        <v>40</v>
      </c>
      <c r="E29" s="68" t="s">
        <v>0</v>
      </c>
      <c r="F29" s="68" t="s">
        <v>13</v>
      </c>
      <c r="H29" s="28"/>
      <c r="I29" s="28"/>
      <c r="J29" s="29"/>
      <c r="K29" s="29"/>
      <c r="L29" s="30"/>
      <c r="M29" s="31"/>
      <c r="O29" s="29"/>
      <c r="DI29" s="18"/>
    </row>
    <row r="30" spans="1:113" x14ac:dyDescent="0.2">
      <c r="A30" s="1"/>
      <c r="B30" s="70" t="s">
        <v>36</v>
      </c>
      <c r="C30" s="69">
        <v>49</v>
      </c>
      <c r="D30" s="32">
        <v>40</v>
      </c>
      <c r="E30" s="68" t="s">
        <v>0</v>
      </c>
      <c r="F30" s="68" t="s">
        <v>13</v>
      </c>
      <c r="H30" s="28"/>
      <c r="I30" s="28"/>
      <c r="J30" s="29"/>
      <c r="K30" s="29"/>
      <c r="L30" s="30"/>
      <c r="M30" s="31"/>
      <c r="O30" s="29"/>
      <c r="DI30" s="18"/>
    </row>
    <row r="31" spans="1:113" x14ac:dyDescent="0.2">
      <c r="A31" s="1"/>
      <c r="B31" s="70" t="s">
        <v>37</v>
      </c>
      <c r="C31" s="69">
        <v>100</v>
      </c>
      <c r="D31" s="32">
        <v>40</v>
      </c>
      <c r="E31" s="68" t="s">
        <v>0</v>
      </c>
      <c r="F31" s="68" t="s">
        <v>13</v>
      </c>
      <c r="H31" s="28"/>
      <c r="I31" s="28"/>
      <c r="J31" s="29"/>
      <c r="K31" s="29"/>
      <c r="L31" s="30"/>
      <c r="M31" s="31"/>
      <c r="O31" s="29"/>
      <c r="DI31" s="18"/>
    </row>
    <row r="32" spans="1:113" x14ac:dyDescent="0.2">
      <c r="A32" s="1"/>
      <c r="B32" s="70" t="s">
        <v>38</v>
      </c>
      <c r="C32" s="69">
        <v>79</v>
      </c>
      <c r="D32" s="32">
        <v>40</v>
      </c>
      <c r="E32" s="68" t="s">
        <v>0</v>
      </c>
      <c r="F32" s="68" t="s">
        <v>13</v>
      </c>
      <c r="H32" s="28"/>
      <c r="I32" s="28"/>
      <c r="J32" s="29"/>
      <c r="K32" s="29"/>
      <c r="L32" s="30"/>
      <c r="M32" s="31"/>
      <c r="O32" s="29"/>
      <c r="DI32" s="18"/>
    </row>
    <row r="33" spans="1:113" x14ac:dyDescent="0.2">
      <c r="A33" s="1"/>
      <c r="B33" s="70" t="s">
        <v>39</v>
      </c>
      <c r="C33" s="69">
        <v>100</v>
      </c>
      <c r="D33" s="32">
        <v>40</v>
      </c>
      <c r="E33" s="68" t="s">
        <v>0</v>
      </c>
      <c r="F33" s="68" t="s">
        <v>13</v>
      </c>
      <c r="H33" s="28"/>
      <c r="I33" s="28"/>
      <c r="J33" s="29"/>
      <c r="K33" s="29"/>
      <c r="L33" s="30"/>
      <c r="M33" s="31"/>
      <c r="O33" s="29"/>
      <c r="DI33" s="18"/>
    </row>
    <row r="34" spans="1:113" x14ac:dyDescent="0.2">
      <c r="A34" s="1"/>
      <c r="B34" s="70" t="s">
        <v>40</v>
      </c>
      <c r="C34" s="69">
        <v>21</v>
      </c>
      <c r="D34" s="32">
        <v>40</v>
      </c>
      <c r="E34" s="68" t="s">
        <v>0</v>
      </c>
      <c r="F34" s="68" t="s">
        <v>13</v>
      </c>
      <c r="H34" s="28"/>
      <c r="I34" s="28"/>
      <c r="J34" s="29"/>
      <c r="K34" s="29"/>
      <c r="L34" s="30"/>
      <c r="M34" s="31"/>
      <c r="O34" s="29"/>
      <c r="DI34" s="18"/>
    </row>
    <row r="35" spans="1:113" x14ac:dyDescent="0.2">
      <c r="A35" s="1"/>
      <c r="B35" s="70" t="s">
        <v>41</v>
      </c>
      <c r="C35" s="69">
        <v>100</v>
      </c>
      <c r="D35" s="32">
        <v>40</v>
      </c>
      <c r="E35" s="68" t="s">
        <v>0</v>
      </c>
      <c r="F35" s="68" t="s">
        <v>13</v>
      </c>
      <c r="H35" s="28"/>
      <c r="I35" s="28"/>
      <c r="J35" s="29"/>
      <c r="K35" s="29"/>
      <c r="L35" s="30"/>
      <c r="M35" s="31"/>
      <c r="O35" s="29"/>
      <c r="DI35" s="18"/>
    </row>
    <row r="36" spans="1:113" x14ac:dyDescent="0.2">
      <c r="A36" s="1"/>
      <c r="B36" s="70" t="s">
        <v>42</v>
      </c>
      <c r="C36" s="69">
        <v>100</v>
      </c>
      <c r="D36" s="32">
        <v>40</v>
      </c>
      <c r="E36" s="68" t="s">
        <v>0</v>
      </c>
      <c r="F36" s="68" t="s">
        <v>13</v>
      </c>
      <c r="H36" s="28"/>
      <c r="I36" s="28"/>
      <c r="J36" s="29"/>
      <c r="K36" s="29"/>
      <c r="L36" s="30"/>
      <c r="M36" s="31"/>
      <c r="O36" s="29"/>
      <c r="DI36" s="18"/>
    </row>
    <row r="37" spans="1:113" x14ac:dyDescent="0.2">
      <c r="A37" s="1"/>
      <c r="B37" s="70" t="s">
        <v>43</v>
      </c>
      <c r="C37" s="69">
        <v>148</v>
      </c>
      <c r="D37" s="32">
        <v>39.99</v>
      </c>
      <c r="E37" s="68" t="s">
        <v>0</v>
      </c>
      <c r="F37" s="68" t="s">
        <v>13</v>
      </c>
      <c r="H37" s="28"/>
      <c r="I37" s="28"/>
      <c r="J37" s="29"/>
      <c r="K37" s="29"/>
      <c r="L37" s="30"/>
      <c r="M37" s="31"/>
      <c r="O37" s="29"/>
      <c r="DI37" s="18"/>
    </row>
    <row r="38" spans="1:113" x14ac:dyDescent="0.2">
      <c r="A38" s="1"/>
      <c r="B38" s="70" t="s">
        <v>44</v>
      </c>
      <c r="C38" s="69">
        <v>852</v>
      </c>
      <c r="D38" s="32">
        <v>39.99</v>
      </c>
      <c r="E38" s="68" t="s">
        <v>0</v>
      </c>
      <c r="F38" s="68" t="s">
        <v>13</v>
      </c>
      <c r="H38" s="28"/>
      <c r="I38" s="28"/>
      <c r="J38" s="29"/>
      <c r="K38" s="29"/>
      <c r="L38" s="30"/>
      <c r="M38" s="31"/>
      <c r="O38" s="29"/>
      <c r="DI38" s="18"/>
    </row>
    <row r="39" spans="1:113" x14ac:dyDescent="0.2">
      <c r="A39" s="1"/>
      <c r="B39" s="70" t="s">
        <v>45</v>
      </c>
      <c r="C39" s="69">
        <v>87</v>
      </c>
      <c r="D39" s="32">
        <v>40</v>
      </c>
      <c r="E39" s="68" t="s">
        <v>0</v>
      </c>
      <c r="F39" s="68" t="s">
        <v>13</v>
      </c>
      <c r="H39" s="28"/>
      <c r="I39" s="28"/>
      <c r="J39" s="29"/>
      <c r="K39" s="29"/>
      <c r="L39" s="30"/>
      <c r="M39" s="31"/>
      <c r="O39" s="29"/>
      <c r="DI39" s="18"/>
    </row>
    <row r="40" spans="1:113" x14ac:dyDescent="0.2">
      <c r="A40" s="1"/>
      <c r="B40" s="70" t="s">
        <v>46</v>
      </c>
      <c r="C40" s="69">
        <v>1</v>
      </c>
      <c r="D40" s="32">
        <v>40</v>
      </c>
      <c r="E40" s="68" t="s">
        <v>0</v>
      </c>
      <c r="F40" s="68" t="s">
        <v>13</v>
      </c>
      <c r="H40" s="28"/>
      <c r="I40" s="28"/>
      <c r="J40" s="29"/>
      <c r="K40" s="29"/>
      <c r="L40" s="30"/>
      <c r="M40" s="31"/>
      <c r="O40" s="29"/>
      <c r="DI40" s="18"/>
    </row>
    <row r="41" spans="1:113" x14ac:dyDescent="0.2">
      <c r="A41" s="1"/>
      <c r="B41" s="70" t="s">
        <v>47</v>
      </c>
      <c r="C41" s="69">
        <v>912</v>
      </c>
      <c r="D41" s="32">
        <v>40</v>
      </c>
      <c r="E41" s="68" t="s">
        <v>0</v>
      </c>
      <c r="F41" s="68" t="s">
        <v>13</v>
      </c>
      <c r="H41" s="28"/>
      <c r="I41" s="28"/>
      <c r="J41" s="29"/>
      <c r="K41" s="29"/>
      <c r="L41" s="30"/>
      <c r="M41" s="31"/>
      <c r="O41" s="29"/>
      <c r="DI41" s="18"/>
    </row>
    <row r="42" spans="1:113" x14ac:dyDescent="0.2">
      <c r="A42" s="1"/>
      <c r="B42" s="70" t="s">
        <v>48</v>
      </c>
      <c r="C42" s="69">
        <v>1000</v>
      </c>
      <c r="D42" s="32">
        <v>40</v>
      </c>
      <c r="E42" s="68" t="s">
        <v>0</v>
      </c>
      <c r="F42" s="68" t="s">
        <v>13</v>
      </c>
      <c r="H42" s="28"/>
      <c r="I42" s="28"/>
      <c r="J42" s="29"/>
      <c r="K42" s="29"/>
      <c r="L42" s="30"/>
      <c r="M42" s="31"/>
      <c r="O42" s="29"/>
      <c r="DI42" s="18"/>
    </row>
    <row r="43" spans="1:113" x14ac:dyDescent="0.2">
      <c r="A43" s="1"/>
      <c r="B43" s="70" t="s">
        <v>49</v>
      </c>
      <c r="C43" s="69">
        <v>103</v>
      </c>
      <c r="D43" s="32">
        <v>39.979999999999997</v>
      </c>
      <c r="E43" s="68" t="s">
        <v>0</v>
      </c>
      <c r="F43" s="68" t="s">
        <v>13</v>
      </c>
      <c r="H43" s="28"/>
      <c r="I43" s="28"/>
      <c r="J43" s="29"/>
      <c r="K43" s="29"/>
      <c r="L43" s="30"/>
      <c r="M43" s="31"/>
      <c r="O43" s="29"/>
      <c r="DI43" s="18"/>
    </row>
    <row r="44" spans="1:113" x14ac:dyDescent="0.2">
      <c r="A44" s="1"/>
      <c r="B44" s="70" t="s">
        <v>50</v>
      </c>
      <c r="C44" s="69">
        <v>897</v>
      </c>
      <c r="D44" s="32">
        <v>39.979999999999997</v>
      </c>
      <c r="E44" s="68" t="s">
        <v>0</v>
      </c>
      <c r="F44" s="68" t="s">
        <v>13</v>
      </c>
      <c r="H44" s="28"/>
      <c r="I44" s="28"/>
      <c r="J44" s="29"/>
      <c r="K44" s="29"/>
      <c r="L44" s="30"/>
      <c r="M44" s="31"/>
      <c r="O44" s="29"/>
      <c r="DI44" s="18"/>
    </row>
  </sheetData>
  <mergeCells count="1">
    <mergeCell ref="B4:C4"/>
  </mergeCells>
  <conditionalFormatting sqref="B8:C8">
    <cfRule type="notContainsBlanks" dxfId="8" priority="5">
      <formula>LEN(TRIM(B8))&gt;0</formula>
    </cfRule>
  </conditionalFormatting>
  <conditionalFormatting sqref="F8:F44">
    <cfRule type="notContainsBlanks" dxfId="7" priority="4">
      <formula>LEN(TRIM(F8))&gt;0</formula>
    </cfRule>
  </conditionalFormatting>
  <conditionalFormatting sqref="B15:C44 C14">
    <cfRule type="notContainsBlanks" dxfId="6" priority="9">
      <formula>LEN(TRIM(B14))&gt;0</formula>
    </cfRule>
  </conditionalFormatting>
  <conditionalFormatting sqref="B14">
    <cfRule type="notContainsBlanks" dxfId="5" priority="8">
      <formula>LEN(TRIM(B14))&gt;0</formula>
    </cfRule>
  </conditionalFormatting>
  <conditionalFormatting sqref="B9:C13">
    <cfRule type="notContainsBlanks" dxfId="4" priority="7">
      <formula>LEN(TRIM(B9))&gt;0</formula>
    </cfRule>
  </conditionalFormatting>
  <conditionalFormatting sqref="E8:E44">
    <cfRule type="notContainsBlanks" dxfId="3" priority="6">
      <formula>LEN(TRIM(E8))&gt;0</formula>
    </cfRule>
  </conditionalFormatting>
  <conditionalFormatting sqref="D14:D44">
    <cfRule type="notContainsBlanks" dxfId="2" priority="3">
      <formula>LEN(TRIM(D14))&gt;0</formula>
    </cfRule>
  </conditionalFormatting>
  <conditionalFormatting sqref="D9:D13">
    <cfRule type="notContainsBlanks" dxfId="1" priority="2">
      <formula>LEN(TRIM(D9))&gt;0</formula>
    </cfRule>
  </conditionalFormatting>
  <conditionalFormatting sqref="D8">
    <cfRule type="notContainsBlanks" dxfId="0"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Wochenübersicht</vt:lpstr>
      <vt:lpstr>Details 2020-04-06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2020-04-14T08:31:50Z</dcterms:modified>
</cp:coreProperties>
</file>